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ert\Documents\"/>
    </mc:Choice>
  </mc:AlternateContent>
  <bookViews>
    <workbookView xWindow="0" yWindow="0" windowWidth="24000" windowHeight="90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1" l="1"/>
  <c r="D76" i="1"/>
  <c r="D75" i="1"/>
  <c r="D77" i="1" s="1"/>
  <c r="D70" i="1"/>
  <c r="C70" i="1"/>
  <c r="D69" i="1"/>
  <c r="D68" i="1"/>
  <c r="D67" i="1"/>
  <c r="D66" i="1"/>
  <c r="C64" i="1"/>
  <c r="D63" i="1"/>
  <c r="D62" i="1"/>
  <c r="D64" i="1" s="1"/>
  <c r="D61" i="1"/>
  <c r="C59" i="1"/>
  <c r="D58" i="1"/>
  <c r="D57" i="1"/>
  <c r="D59" i="1" s="1"/>
  <c r="C55" i="1"/>
  <c r="D54" i="1"/>
  <c r="D55" i="1" s="1"/>
  <c r="D53" i="1"/>
  <c r="D52" i="1"/>
  <c r="C50" i="1"/>
  <c r="D49" i="1"/>
  <c r="D48" i="1"/>
  <c r="D47" i="1"/>
  <c r="D46" i="1"/>
  <c r="D50" i="1" s="1"/>
  <c r="D45" i="1"/>
  <c r="D44" i="1"/>
  <c r="C42" i="1"/>
  <c r="D41" i="1"/>
  <c r="D40" i="1"/>
  <c r="D39" i="1"/>
  <c r="D42" i="1" s="1"/>
  <c r="D37" i="1"/>
  <c r="C37" i="1"/>
  <c r="D36" i="1"/>
  <c r="D35" i="1"/>
  <c r="D34" i="1"/>
  <c r="D33" i="1"/>
  <c r="D32" i="1"/>
  <c r="D30" i="1"/>
  <c r="C30" i="1"/>
  <c r="D29" i="1"/>
  <c r="D28" i="1"/>
  <c r="D27" i="1"/>
  <c r="C25" i="1"/>
  <c r="D24" i="1"/>
  <c r="D23" i="1"/>
  <c r="D22" i="1"/>
  <c r="D25" i="1" s="1"/>
  <c r="D21" i="1"/>
  <c r="D20" i="1"/>
  <c r="D19" i="1"/>
  <c r="C17" i="1"/>
  <c r="D16" i="1"/>
  <c r="D15" i="1"/>
  <c r="D14" i="1"/>
  <c r="D17" i="1" s="1"/>
  <c r="D13" i="1"/>
  <c r="C11" i="1"/>
  <c r="C72" i="1" s="1"/>
  <c r="C79" i="1" s="1"/>
  <c r="D10" i="1"/>
  <c r="D9" i="1"/>
  <c r="D8" i="1"/>
  <c r="D7" i="1"/>
  <c r="D6" i="1"/>
  <c r="D5" i="1"/>
  <c r="D4" i="1"/>
  <c r="D3" i="1"/>
  <c r="D2" i="1"/>
  <c r="D11" i="1" s="1"/>
  <c r="D72" i="1" s="1"/>
  <c r="D79" i="1" l="1"/>
</calcChain>
</file>

<file path=xl/sharedStrings.xml><?xml version="1.0" encoding="utf-8"?>
<sst xmlns="http://schemas.openxmlformats.org/spreadsheetml/2006/main" count="91" uniqueCount="66">
  <si>
    <t>Housing</t>
  </si>
  <si>
    <t>Monthly Amount</t>
  </si>
  <si>
    <t>Weekly Amount</t>
  </si>
  <si>
    <t>Savings means there may be monthly expenses that are not paid monthly. Put these funds in a Savings account so you can pay them when they are due.</t>
  </si>
  <si>
    <t>Mortgage or Rent</t>
  </si>
  <si>
    <t>Phone(s)</t>
  </si>
  <si>
    <t>Electricity</t>
  </si>
  <si>
    <t>Gas</t>
  </si>
  <si>
    <t>Water and Sewer</t>
  </si>
  <si>
    <t>Internet &amp; Cable</t>
  </si>
  <si>
    <t>Garbage</t>
  </si>
  <si>
    <t>Maintenance and Repairs</t>
  </si>
  <si>
    <t>Savings</t>
  </si>
  <si>
    <t>Supplies</t>
  </si>
  <si>
    <t>Total</t>
  </si>
  <si>
    <t>Vehicle(s)</t>
  </si>
  <si>
    <t>Car Payment/Lease</t>
  </si>
  <si>
    <t>Uber</t>
  </si>
  <si>
    <t>Fuel</t>
  </si>
  <si>
    <t>Maintenance</t>
  </si>
  <si>
    <t>Insurances and Taxes</t>
  </si>
  <si>
    <t>Health Insurance</t>
  </si>
  <si>
    <t>Life Insurance</t>
  </si>
  <si>
    <t>House Insurance</t>
  </si>
  <si>
    <t>Car Insurance</t>
  </si>
  <si>
    <t>House Taxes</t>
  </si>
  <si>
    <t>Car Taxes</t>
  </si>
  <si>
    <t>FOOD</t>
  </si>
  <si>
    <t>Groceries</t>
  </si>
  <si>
    <t>Lunch(s)</t>
  </si>
  <si>
    <t>Eating Out - Other</t>
  </si>
  <si>
    <t>Personal Care</t>
  </si>
  <si>
    <t>Medical-Copays</t>
  </si>
  <si>
    <t>Hair/Nails</t>
  </si>
  <si>
    <t>Clothing</t>
  </si>
  <si>
    <t>Dry cleaning</t>
  </si>
  <si>
    <t>Health Club Fees</t>
  </si>
  <si>
    <t>Entertainment</t>
  </si>
  <si>
    <t>Family Events</t>
  </si>
  <si>
    <t>Movies</t>
  </si>
  <si>
    <t>Sporting Events &amp; Concerts</t>
  </si>
  <si>
    <t>Loans</t>
  </si>
  <si>
    <t>Personal</t>
  </si>
  <si>
    <t>Student 1</t>
  </si>
  <si>
    <t>Student 2</t>
  </si>
  <si>
    <t>Credit card</t>
  </si>
  <si>
    <t>Retirement - Not in Payroll</t>
  </si>
  <si>
    <t>Investments - Not in Payroll</t>
  </si>
  <si>
    <t>Savings Account</t>
  </si>
  <si>
    <t>Donations</t>
  </si>
  <si>
    <t>Charity 1</t>
  </si>
  <si>
    <t>Charity 2</t>
  </si>
  <si>
    <t>LEGAL</t>
  </si>
  <si>
    <t>Attorney</t>
  </si>
  <si>
    <t>Alimony</t>
  </si>
  <si>
    <t>Payments on Liens or Judgments</t>
  </si>
  <si>
    <t>Pets</t>
  </si>
  <si>
    <t>Food</t>
  </si>
  <si>
    <t>Medical</t>
  </si>
  <si>
    <t>Grooming</t>
  </si>
  <si>
    <t>Toys</t>
  </si>
  <si>
    <t>Grand Total Expenses</t>
  </si>
  <si>
    <t>Income</t>
  </si>
  <si>
    <t>Income 1</t>
  </si>
  <si>
    <t>Income 2</t>
  </si>
  <si>
    <t>Left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</si>
</sst>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 tint="0.39997558519241921"/>
      </left>
      <right/>
      <top style="thin">
        <color theme="4" tint="0.399945066682943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wrapText="1"/>
    </xf>
    <xf numFmtId="0" fontId="3" fillId="0" borderId="1" xfId="0" applyFont="1" applyFill="1" applyBorder="1" applyAlignment="1">
      <alignment shrinkToFit="1"/>
    </xf>
    <xf numFmtId="164" fontId="3" fillId="0" borderId="1" xfId="0" applyNumberFormat="1" applyFont="1" applyFill="1" applyBorder="1"/>
    <xf numFmtId="164" fontId="2" fillId="0" borderId="1" xfId="0" applyNumberFormat="1" applyFont="1" applyBorder="1"/>
    <xf numFmtId="0" fontId="2" fillId="0" borderId="0" xfId="0" applyFont="1"/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shrinkToFit="1"/>
    </xf>
    <xf numFmtId="0" fontId="4" fillId="0" borderId="1" xfId="0" applyFont="1" applyFill="1" applyBorder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3" fillId="0" borderId="2" xfId="0" applyFont="1" applyFill="1" applyBorder="1" applyAlignment="1">
      <alignment shrinkToFit="1"/>
    </xf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4" fillId="0" borderId="3" xfId="0" applyFont="1" applyFill="1" applyBorder="1"/>
    <xf numFmtId="0" fontId="5" fillId="0" borderId="1" xfId="0" applyFont="1" applyFill="1" applyBorder="1"/>
    <xf numFmtId="0" fontId="0" fillId="0" borderId="4" xfId="0" applyFill="1" applyBorder="1"/>
    <xf numFmtId="164" fontId="0" fillId="0" borderId="1" xfId="0" applyNumberFormat="1" applyBorder="1"/>
    <xf numFmtId="0" fontId="1" fillId="0" borderId="1" xfId="0" applyFont="1" applyBorder="1" applyAlignment="1">
      <alignment horizontal="center"/>
    </xf>
    <xf numFmtId="3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workbookViewId="0">
      <pane ySplit="1" topLeftCell="A47" activePane="bottomLeft" state="frozen"/>
      <selection pane="bottomLeft" activeCell="D75" sqref="D75"/>
    </sheetView>
  </sheetViews>
  <sheetFormatPr defaultRowHeight="15" x14ac:dyDescent="0.25"/>
  <cols>
    <col min="1" max="1" width="21" customWidth="1"/>
    <col min="2" max="2" width="29" customWidth="1"/>
    <col min="3" max="3" width="16.85546875" customWidth="1"/>
    <col min="4" max="4" width="16" customWidth="1"/>
    <col min="6" max="6" width="87.28515625" customWidth="1"/>
  </cols>
  <sheetData>
    <row r="1" spans="1:6" ht="38.25" customHeight="1" x14ac:dyDescent="0.25">
      <c r="A1" s="1" t="s">
        <v>0</v>
      </c>
      <c r="B1" s="2"/>
      <c r="C1" s="3" t="s">
        <v>1</v>
      </c>
      <c r="D1" s="4" t="s">
        <v>2</v>
      </c>
      <c r="F1" s="5" t="s">
        <v>3</v>
      </c>
    </row>
    <row r="2" spans="1:6" ht="15.75" x14ac:dyDescent="0.25">
      <c r="A2" s="2"/>
      <c r="B2" s="6" t="s">
        <v>4</v>
      </c>
      <c r="C2" s="7">
        <v>1500</v>
      </c>
      <c r="D2" s="8">
        <f>(C2*12)/52</f>
        <v>346.15384615384613</v>
      </c>
    </row>
    <row r="3" spans="1:6" ht="15.75" x14ac:dyDescent="0.25">
      <c r="A3" s="2"/>
      <c r="B3" s="6" t="s">
        <v>5</v>
      </c>
      <c r="C3" s="7">
        <v>160</v>
      </c>
      <c r="D3" s="8">
        <f t="shared" ref="D3:D10" si="0">(C3*12)/52</f>
        <v>36.92307692307692</v>
      </c>
    </row>
    <row r="4" spans="1:6" ht="15.75" x14ac:dyDescent="0.25">
      <c r="A4" s="2"/>
      <c r="B4" s="6" t="s">
        <v>6</v>
      </c>
      <c r="C4" s="7">
        <v>200</v>
      </c>
      <c r="D4" s="8">
        <f t="shared" si="0"/>
        <v>46.153846153846153</v>
      </c>
    </row>
    <row r="5" spans="1:6" ht="15.75" x14ac:dyDescent="0.25">
      <c r="A5" s="2"/>
      <c r="B5" s="6" t="s">
        <v>7</v>
      </c>
      <c r="C5" s="7">
        <v>50</v>
      </c>
      <c r="D5" s="8">
        <f t="shared" si="0"/>
        <v>11.538461538461538</v>
      </c>
    </row>
    <row r="6" spans="1:6" ht="15.75" x14ac:dyDescent="0.25">
      <c r="A6" s="2"/>
      <c r="B6" s="6" t="s">
        <v>8</v>
      </c>
      <c r="C6" s="7">
        <v>100</v>
      </c>
      <c r="D6" s="8">
        <f t="shared" si="0"/>
        <v>23.076923076923077</v>
      </c>
    </row>
    <row r="7" spans="1:6" ht="15.75" x14ac:dyDescent="0.25">
      <c r="A7" s="2"/>
      <c r="B7" s="6" t="s">
        <v>9</v>
      </c>
      <c r="C7" s="7">
        <v>100</v>
      </c>
      <c r="D7" s="8">
        <f t="shared" si="0"/>
        <v>23.076923076923077</v>
      </c>
    </row>
    <row r="8" spans="1:6" ht="15.75" x14ac:dyDescent="0.25">
      <c r="A8" s="2"/>
      <c r="B8" s="6" t="s">
        <v>10</v>
      </c>
      <c r="C8" s="7">
        <v>75</v>
      </c>
      <c r="D8" s="8">
        <f t="shared" si="0"/>
        <v>17.307692307692307</v>
      </c>
    </row>
    <row r="9" spans="1:6" ht="15.75" x14ac:dyDescent="0.25">
      <c r="A9" s="2"/>
      <c r="B9" s="6" t="s">
        <v>11</v>
      </c>
      <c r="C9" s="7">
        <v>25</v>
      </c>
      <c r="D9" s="8">
        <f t="shared" si="0"/>
        <v>5.7692307692307692</v>
      </c>
      <c r="E9" s="9" t="s">
        <v>12</v>
      </c>
    </row>
    <row r="10" spans="1:6" ht="15.75" x14ac:dyDescent="0.25">
      <c r="A10" s="2"/>
      <c r="B10" s="6" t="s">
        <v>13</v>
      </c>
      <c r="C10" s="7">
        <v>10</v>
      </c>
      <c r="D10" s="8">
        <f t="shared" si="0"/>
        <v>2.3076923076923075</v>
      </c>
      <c r="E10" s="9" t="s">
        <v>12</v>
      </c>
    </row>
    <row r="11" spans="1:6" ht="15.75" x14ac:dyDescent="0.25">
      <c r="A11" s="10" t="s">
        <v>14</v>
      </c>
      <c r="B11" s="6"/>
      <c r="C11" s="7">
        <f>SUM(C2:C10)</f>
        <v>2220</v>
      </c>
      <c r="D11" s="7">
        <f>SUM(D2:D10)</f>
        <v>512.30769230769226</v>
      </c>
    </row>
    <row r="12" spans="1:6" ht="15.75" x14ac:dyDescent="0.25">
      <c r="A12" s="11" t="s">
        <v>15</v>
      </c>
      <c r="B12" s="2"/>
      <c r="C12" s="7"/>
      <c r="D12" s="8"/>
    </row>
    <row r="13" spans="1:6" ht="15.75" x14ac:dyDescent="0.25">
      <c r="A13" s="2"/>
      <c r="B13" s="6" t="s">
        <v>16</v>
      </c>
      <c r="C13" s="7">
        <v>600</v>
      </c>
      <c r="D13" s="8">
        <f t="shared" ref="D13:D16" si="1">(C13*12)/52</f>
        <v>138.46153846153845</v>
      </c>
    </row>
    <row r="14" spans="1:6" ht="15.75" x14ac:dyDescent="0.25">
      <c r="A14" s="2"/>
      <c r="B14" s="6" t="s">
        <v>17</v>
      </c>
      <c r="C14" s="7">
        <v>0</v>
      </c>
      <c r="D14" s="8">
        <f t="shared" si="1"/>
        <v>0</v>
      </c>
    </row>
    <row r="15" spans="1:6" ht="15.75" x14ac:dyDescent="0.25">
      <c r="A15" s="2"/>
      <c r="B15" s="6" t="s">
        <v>18</v>
      </c>
      <c r="C15" s="7">
        <v>220</v>
      </c>
      <c r="D15" s="8">
        <f t="shared" si="1"/>
        <v>50.769230769230766</v>
      </c>
    </row>
    <row r="16" spans="1:6" ht="15.75" x14ac:dyDescent="0.25">
      <c r="A16" s="2"/>
      <c r="B16" s="6" t="s">
        <v>19</v>
      </c>
      <c r="C16" s="7">
        <v>50</v>
      </c>
      <c r="D16" s="8">
        <f t="shared" si="1"/>
        <v>11.538461538461538</v>
      </c>
      <c r="E16" s="9" t="s">
        <v>12</v>
      </c>
    </row>
    <row r="17" spans="1:5" ht="15.75" x14ac:dyDescent="0.25">
      <c r="A17" s="10" t="s">
        <v>14</v>
      </c>
      <c r="B17" s="6"/>
      <c r="C17" s="7">
        <f>SUM(C13:C16)</f>
        <v>870</v>
      </c>
      <c r="D17" s="7">
        <f>SUM(D13:D16)</f>
        <v>200.76923076923077</v>
      </c>
    </row>
    <row r="18" spans="1:5" ht="15.75" x14ac:dyDescent="0.25">
      <c r="A18" s="11" t="s">
        <v>20</v>
      </c>
      <c r="B18" s="2"/>
      <c r="C18" s="7"/>
      <c r="D18" s="8"/>
    </row>
    <row r="19" spans="1:5" ht="15.75" x14ac:dyDescent="0.25">
      <c r="A19" s="2"/>
      <c r="B19" s="6" t="s">
        <v>21</v>
      </c>
      <c r="C19" s="7">
        <v>0</v>
      </c>
      <c r="D19" s="8">
        <f t="shared" ref="D19:D24" si="2">(C19*12)/52</f>
        <v>0</v>
      </c>
    </row>
    <row r="20" spans="1:5" ht="15.75" x14ac:dyDescent="0.25">
      <c r="A20" s="2"/>
      <c r="B20" s="6" t="s">
        <v>22</v>
      </c>
      <c r="C20" s="7">
        <v>50</v>
      </c>
      <c r="D20" s="8">
        <f t="shared" si="2"/>
        <v>11.538461538461538</v>
      </c>
    </row>
    <row r="21" spans="1:5" ht="15.75" x14ac:dyDescent="0.25">
      <c r="A21" s="2"/>
      <c r="B21" s="6" t="s">
        <v>23</v>
      </c>
      <c r="C21" s="7">
        <v>100</v>
      </c>
      <c r="D21" s="8">
        <f t="shared" si="2"/>
        <v>23.076923076923077</v>
      </c>
      <c r="E21" s="9" t="s">
        <v>12</v>
      </c>
    </row>
    <row r="22" spans="1:5" ht="15.75" x14ac:dyDescent="0.25">
      <c r="A22" s="2"/>
      <c r="B22" s="6" t="s">
        <v>24</v>
      </c>
      <c r="C22" s="7">
        <v>65</v>
      </c>
      <c r="D22" s="8">
        <f t="shared" si="2"/>
        <v>15</v>
      </c>
      <c r="E22" s="9" t="s">
        <v>12</v>
      </c>
    </row>
    <row r="23" spans="1:5" ht="15.75" x14ac:dyDescent="0.25">
      <c r="A23" s="2"/>
      <c r="B23" s="6" t="s">
        <v>25</v>
      </c>
      <c r="C23" s="7">
        <v>100</v>
      </c>
      <c r="D23" s="8">
        <f t="shared" si="2"/>
        <v>23.076923076923077</v>
      </c>
      <c r="E23" s="9" t="s">
        <v>12</v>
      </c>
    </row>
    <row r="24" spans="1:5" ht="15.75" x14ac:dyDescent="0.25">
      <c r="A24" s="2"/>
      <c r="B24" s="6" t="s">
        <v>26</v>
      </c>
      <c r="C24" s="7">
        <v>50</v>
      </c>
      <c r="D24" s="8">
        <f t="shared" si="2"/>
        <v>11.538461538461538</v>
      </c>
      <c r="E24" s="9" t="s">
        <v>12</v>
      </c>
    </row>
    <row r="25" spans="1:5" ht="15.75" x14ac:dyDescent="0.25">
      <c r="A25" s="10" t="s">
        <v>14</v>
      </c>
      <c r="B25" s="6"/>
      <c r="C25" s="7">
        <f>SUM(C19:C24)</f>
        <v>365</v>
      </c>
      <c r="D25" s="7">
        <f>SUM(D19:D24)</f>
        <v>84.230769230769226</v>
      </c>
    </row>
    <row r="26" spans="1:5" ht="15.75" x14ac:dyDescent="0.25">
      <c r="A26" s="12" t="s">
        <v>27</v>
      </c>
      <c r="B26" s="2"/>
      <c r="C26" s="13"/>
      <c r="D26" s="8"/>
    </row>
    <row r="27" spans="1:5" ht="15.75" x14ac:dyDescent="0.25">
      <c r="A27" s="2"/>
      <c r="B27" s="6" t="s">
        <v>28</v>
      </c>
      <c r="C27" s="7">
        <v>500</v>
      </c>
      <c r="D27" s="8">
        <f t="shared" ref="D27:D29" si="3">(C27*12)/52</f>
        <v>115.38461538461539</v>
      </c>
    </row>
    <row r="28" spans="1:5" ht="15.75" x14ac:dyDescent="0.25">
      <c r="A28" s="2"/>
      <c r="B28" s="6" t="s">
        <v>29</v>
      </c>
      <c r="C28" s="7">
        <v>325</v>
      </c>
      <c r="D28" s="8">
        <f t="shared" si="3"/>
        <v>75</v>
      </c>
    </row>
    <row r="29" spans="1:5" ht="15.75" x14ac:dyDescent="0.25">
      <c r="A29" s="2"/>
      <c r="B29" s="6" t="s">
        <v>30</v>
      </c>
      <c r="C29" s="7">
        <v>300</v>
      </c>
      <c r="D29" s="8">
        <f t="shared" si="3"/>
        <v>69.230769230769226</v>
      </c>
    </row>
    <row r="30" spans="1:5" ht="15.75" x14ac:dyDescent="0.25">
      <c r="A30" s="10" t="s">
        <v>14</v>
      </c>
      <c r="B30" s="6"/>
      <c r="C30" s="7">
        <f>SUM(C27:C29)</f>
        <v>1125</v>
      </c>
      <c r="D30" s="7">
        <f>SUM(D27:D29)</f>
        <v>259.61538461538464</v>
      </c>
    </row>
    <row r="31" spans="1:5" ht="15.75" x14ac:dyDescent="0.25">
      <c r="A31" s="1" t="s">
        <v>31</v>
      </c>
      <c r="B31" s="2"/>
      <c r="C31" s="14"/>
      <c r="D31" s="8"/>
    </row>
    <row r="32" spans="1:5" ht="15.75" x14ac:dyDescent="0.25">
      <c r="A32" s="2"/>
      <c r="B32" s="6" t="s">
        <v>32</v>
      </c>
      <c r="C32" s="7">
        <v>30</v>
      </c>
      <c r="D32" s="8">
        <f t="shared" ref="D32:D36" si="4">(C32*12)/52</f>
        <v>6.9230769230769234</v>
      </c>
      <c r="E32" s="9" t="s">
        <v>12</v>
      </c>
    </row>
    <row r="33" spans="1:5" ht="15.75" x14ac:dyDescent="0.25">
      <c r="A33" s="2"/>
      <c r="B33" s="6" t="s">
        <v>33</v>
      </c>
      <c r="C33" s="7">
        <v>10</v>
      </c>
      <c r="D33" s="8">
        <f t="shared" si="4"/>
        <v>2.3076923076923075</v>
      </c>
      <c r="E33" s="9" t="s">
        <v>12</v>
      </c>
    </row>
    <row r="34" spans="1:5" ht="15.75" x14ac:dyDescent="0.25">
      <c r="A34" s="2"/>
      <c r="B34" s="6" t="s">
        <v>34</v>
      </c>
      <c r="C34" s="7">
        <v>50</v>
      </c>
      <c r="D34" s="8">
        <f t="shared" si="4"/>
        <v>11.538461538461538</v>
      </c>
      <c r="E34" s="9" t="s">
        <v>12</v>
      </c>
    </row>
    <row r="35" spans="1:5" ht="15.75" x14ac:dyDescent="0.25">
      <c r="A35" s="2"/>
      <c r="B35" s="6" t="s">
        <v>35</v>
      </c>
      <c r="C35" s="7">
        <v>0</v>
      </c>
      <c r="D35" s="8">
        <f t="shared" si="4"/>
        <v>0</v>
      </c>
    </row>
    <row r="36" spans="1:5" ht="15.75" x14ac:dyDescent="0.25">
      <c r="A36" s="2"/>
      <c r="B36" s="6" t="s">
        <v>36</v>
      </c>
      <c r="C36" s="7">
        <v>10</v>
      </c>
      <c r="D36" s="8">
        <f t="shared" si="4"/>
        <v>2.3076923076923075</v>
      </c>
    </row>
    <row r="37" spans="1:5" ht="15.75" x14ac:dyDescent="0.25">
      <c r="A37" s="10" t="s">
        <v>14</v>
      </c>
      <c r="B37" s="6"/>
      <c r="C37" s="7">
        <f>SUM(C32:C36)</f>
        <v>100</v>
      </c>
      <c r="D37" s="7">
        <f>SUM(D32:D36)</f>
        <v>23.076923076923073</v>
      </c>
    </row>
    <row r="38" spans="1:5" ht="15.75" x14ac:dyDescent="0.25">
      <c r="A38" s="11" t="s">
        <v>37</v>
      </c>
      <c r="B38" s="2"/>
      <c r="C38" s="14"/>
      <c r="D38" s="8"/>
    </row>
    <row r="39" spans="1:5" ht="15.75" x14ac:dyDescent="0.25">
      <c r="A39" s="2"/>
      <c r="B39" s="15" t="s">
        <v>38</v>
      </c>
      <c r="C39" s="7">
        <v>50</v>
      </c>
      <c r="D39" s="8">
        <f t="shared" ref="D39:D41" si="5">(C39*12)/52</f>
        <v>11.538461538461538</v>
      </c>
      <c r="E39" s="9"/>
    </row>
    <row r="40" spans="1:5" ht="15.75" x14ac:dyDescent="0.25">
      <c r="A40" s="2"/>
      <c r="B40" s="6" t="s">
        <v>39</v>
      </c>
      <c r="C40" s="7">
        <v>0</v>
      </c>
      <c r="D40" s="8">
        <f t="shared" si="5"/>
        <v>0</v>
      </c>
    </row>
    <row r="41" spans="1:5" ht="15.75" x14ac:dyDescent="0.25">
      <c r="A41" s="2"/>
      <c r="B41" s="6" t="s">
        <v>40</v>
      </c>
      <c r="C41" s="7">
        <v>0</v>
      </c>
      <c r="D41" s="8">
        <f t="shared" si="5"/>
        <v>0</v>
      </c>
    </row>
    <row r="42" spans="1:5" ht="15.75" x14ac:dyDescent="0.25">
      <c r="A42" s="10" t="s">
        <v>14</v>
      </c>
      <c r="B42" s="6"/>
      <c r="C42" s="7">
        <f>SUM(C39:C41)</f>
        <v>50</v>
      </c>
      <c r="D42" s="7">
        <f>SUM(D39:D41)</f>
        <v>11.538461538461538</v>
      </c>
    </row>
    <row r="43" spans="1:5" ht="15.75" x14ac:dyDescent="0.25">
      <c r="A43" s="11" t="s">
        <v>41</v>
      </c>
      <c r="B43" s="2"/>
      <c r="C43" s="14"/>
      <c r="D43" s="8"/>
    </row>
    <row r="44" spans="1:5" ht="15.75" x14ac:dyDescent="0.25">
      <c r="A44" s="2"/>
      <c r="B44" s="6" t="s">
        <v>42</v>
      </c>
      <c r="C44" s="7">
        <v>50</v>
      </c>
      <c r="D44" s="8">
        <f t="shared" ref="D44:D49" si="6">(C44*12)/52</f>
        <v>11.538461538461538</v>
      </c>
    </row>
    <row r="45" spans="1:5" ht="15.75" x14ac:dyDescent="0.25">
      <c r="A45" s="2"/>
      <c r="B45" s="6" t="s">
        <v>43</v>
      </c>
      <c r="C45" s="7">
        <v>200</v>
      </c>
      <c r="D45" s="8">
        <f t="shared" si="6"/>
        <v>46.153846153846153</v>
      </c>
    </row>
    <row r="46" spans="1:5" ht="15.75" x14ac:dyDescent="0.25">
      <c r="A46" s="2"/>
      <c r="B46" s="6" t="s">
        <v>44</v>
      </c>
      <c r="C46" s="7">
        <v>200</v>
      </c>
      <c r="D46" s="8">
        <f t="shared" si="6"/>
        <v>46.153846153846153</v>
      </c>
    </row>
    <row r="47" spans="1:5" ht="15.75" x14ac:dyDescent="0.25">
      <c r="A47" s="2"/>
      <c r="B47" s="6" t="s">
        <v>45</v>
      </c>
      <c r="C47" s="7">
        <v>100</v>
      </c>
      <c r="D47" s="8">
        <f t="shared" si="6"/>
        <v>23.076923076923077</v>
      </c>
    </row>
    <row r="48" spans="1:5" ht="15.75" x14ac:dyDescent="0.25">
      <c r="A48" s="2"/>
      <c r="B48" s="6" t="s">
        <v>45</v>
      </c>
      <c r="C48" s="7">
        <v>0</v>
      </c>
      <c r="D48" s="8">
        <f t="shared" si="6"/>
        <v>0</v>
      </c>
    </row>
    <row r="49" spans="1:5" ht="15.75" x14ac:dyDescent="0.25">
      <c r="A49" s="2"/>
      <c r="B49" s="6" t="s">
        <v>45</v>
      </c>
      <c r="C49" s="7">
        <v>0</v>
      </c>
      <c r="D49" s="8">
        <f t="shared" si="6"/>
        <v>0</v>
      </c>
    </row>
    <row r="50" spans="1:5" ht="15.75" x14ac:dyDescent="0.25">
      <c r="A50" s="10" t="s">
        <v>14</v>
      </c>
      <c r="B50" s="6"/>
      <c r="C50" s="7">
        <f>SUM(C44:C49)</f>
        <v>550</v>
      </c>
      <c r="D50" s="7">
        <f>SUM(D44:D49)</f>
        <v>126.92307692307692</v>
      </c>
    </row>
    <row r="51" spans="1:5" ht="15.75" x14ac:dyDescent="0.25">
      <c r="A51" s="1" t="s">
        <v>12</v>
      </c>
      <c r="B51" s="2"/>
      <c r="C51" s="14"/>
      <c r="D51" s="8"/>
    </row>
    <row r="52" spans="1:5" ht="15.75" x14ac:dyDescent="0.25">
      <c r="A52" s="2"/>
      <c r="B52" s="6" t="s">
        <v>46</v>
      </c>
      <c r="C52" s="7">
        <v>0</v>
      </c>
      <c r="D52" s="8">
        <f t="shared" ref="D52:D54" si="7">(C52*12)/52</f>
        <v>0</v>
      </c>
    </row>
    <row r="53" spans="1:5" ht="15.75" x14ac:dyDescent="0.25">
      <c r="A53" s="2"/>
      <c r="B53" s="6" t="s">
        <v>47</v>
      </c>
      <c r="C53" s="7">
        <v>0</v>
      </c>
      <c r="D53" s="8">
        <f t="shared" si="7"/>
        <v>0</v>
      </c>
    </row>
    <row r="54" spans="1:5" ht="15.75" x14ac:dyDescent="0.25">
      <c r="A54" s="2"/>
      <c r="B54" s="6" t="s">
        <v>48</v>
      </c>
      <c r="C54" s="7">
        <v>10</v>
      </c>
      <c r="D54" s="8">
        <f t="shared" si="7"/>
        <v>2.3076923076923075</v>
      </c>
      <c r="E54" s="9" t="s">
        <v>12</v>
      </c>
    </row>
    <row r="55" spans="1:5" ht="15.75" x14ac:dyDescent="0.25">
      <c r="A55" s="10" t="s">
        <v>14</v>
      </c>
      <c r="B55" s="6"/>
      <c r="C55" s="7">
        <f>SUM(C52:C54)</f>
        <v>10</v>
      </c>
      <c r="D55" s="7">
        <f>SUM(D52:D54)</f>
        <v>2.3076923076923075</v>
      </c>
    </row>
    <row r="56" spans="1:5" ht="15.75" x14ac:dyDescent="0.25">
      <c r="A56" s="16" t="s">
        <v>49</v>
      </c>
      <c r="B56" s="17"/>
      <c r="C56" s="8"/>
      <c r="D56" s="8"/>
    </row>
    <row r="57" spans="1:5" ht="15.75" x14ac:dyDescent="0.25">
      <c r="A57" s="17"/>
      <c r="B57" s="18" t="s">
        <v>50</v>
      </c>
      <c r="C57" s="7">
        <v>50</v>
      </c>
      <c r="D57" s="8">
        <f t="shared" ref="D57:D58" si="8">(C57*12)/52</f>
        <v>11.538461538461538</v>
      </c>
    </row>
    <row r="58" spans="1:5" ht="15.75" x14ac:dyDescent="0.25">
      <c r="A58" s="17"/>
      <c r="B58" s="18" t="s">
        <v>51</v>
      </c>
      <c r="C58" s="7">
        <v>0</v>
      </c>
      <c r="D58" s="8">
        <f t="shared" si="8"/>
        <v>0</v>
      </c>
    </row>
    <row r="59" spans="1:5" ht="15.75" x14ac:dyDescent="0.25">
      <c r="A59" s="10" t="s">
        <v>14</v>
      </c>
      <c r="B59" s="18"/>
      <c r="C59" s="7">
        <f>SUM(C57:C58)</f>
        <v>50</v>
      </c>
      <c r="D59" s="7">
        <f>SUM(D57:D58)</f>
        <v>11.538461538461538</v>
      </c>
    </row>
    <row r="60" spans="1:5" ht="15.75" x14ac:dyDescent="0.25">
      <c r="A60" s="19" t="s">
        <v>52</v>
      </c>
      <c r="B60" s="20"/>
      <c r="C60" s="8"/>
      <c r="D60" s="8"/>
    </row>
    <row r="61" spans="1:5" ht="15.75" x14ac:dyDescent="0.25">
      <c r="A61" s="21"/>
      <c r="B61" s="6" t="s">
        <v>53</v>
      </c>
      <c r="C61" s="7">
        <v>0</v>
      </c>
      <c r="D61" s="8">
        <f t="shared" ref="D61:D63" si="9">(C61*12)/52</f>
        <v>0</v>
      </c>
    </row>
    <row r="62" spans="1:5" ht="15.75" x14ac:dyDescent="0.25">
      <c r="A62" s="21"/>
      <c r="B62" s="6" t="s">
        <v>54</v>
      </c>
      <c r="C62" s="7">
        <v>400</v>
      </c>
      <c r="D62" s="8">
        <f t="shared" si="9"/>
        <v>92.307692307692307</v>
      </c>
    </row>
    <row r="63" spans="1:5" ht="15.75" x14ac:dyDescent="0.25">
      <c r="A63" s="21"/>
      <c r="B63" s="6" t="s">
        <v>55</v>
      </c>
      <c r="C63" s="7">
        <v>0</v>
      </c>
      <c r="D63" s="8">
        <f t="shared" si="9"/>
        <v>0</v>
      </c>
    </row>
    <row r="64" spans="1:5" ht="15.75" x14ac:dyDescent="0.25">
      <c r="A64" s="10" t="s">
        <v>14</v>
      </c>
      <c r="B64" s="17"/>
      <c r="C64" s="7">
        <f>SUM(C61:C63)</f>
        <v>400</v>
      </c>
      <c r="D64" s="7">
        <f>SUM(D61:D63)</f>
        <v>92.307692307692307</v>
      </c>
    </row>
    <row r="65" spans="1:5" ht="15.75" x14ac:dyDescent="0.25">
      <c r="A65" s="16" t="s">
        <v>56</v>
      </c>
      <c r="B65" s="17"/>
      <c r="C65" s="22"/>
      <c r="D65" s="22"/>
    </row>
    <row r="66" spans="1:5" ht="15.75" x14ac:dyDescent="0.25">
      <c r="A66" s="17"/>
      <c r="B66" s="6" t="s">
        <v>57</v>
      </c>
      <c r="C66" s="7">
        <v>30</v>
      </c>
      <c r="D66" s="8">
        <f t="shared" ref="D66:D69" si="10">(C66*12)/52</f>
        <v>6.9230769230769234</v>
      </c>
    </row>
    <row r="67" spans="1:5" ht="15.75" x14ac:dyDescent="0.25">
      <c r="A67" s="17"/>
      <c r="B67" s="6" t="s">
        <v>58</v>
      </c>
      <c r="C67" s="7">
        <v>10</v>
      </c>
      <c r="D67" s="8">
        <f t="shared" si="10"/>
        <v>2.3076923076923075</v>
      </c>
      <c r="E67" s="9" t="s">
        <v>12</v>
      </c>
    </row>
    <row r="68" spans="1:5" ht="15.75" x14ac:dyDescent="0.25">
      <c r="A68" s="17"/>
      <c r="B68" s="6" t="s">
        <v>59</v>
      </c>
      <c r="C68" s="7">
        <v>10</v>
      </c>
      <c r="D68" s="8">
        <f t="shared" si="10"/>
        <v>2.3076923076923075</v>
      </c>
      <c r="E68" s="9" t="s">
        <v>12</v>
      </c>
    </row>
    <row r="69" spans="1:5" ht="15.75" x14ac:dyDescent="0.25">
      <c r="A69" s="17"/>
      <c r="B69" s="6" t="s">
        <v>60</v>
      </c>
      <c r="C69" s="7">
        <v>0</v>
      </c>
      <c r="D69" s="8">
        <f t="shared" si="10"/>
        <v>0</v>
      </c>
    </row>
    <row r="70" spans="1:5" ht="15.75" x14ac:dyDescent="0.25">
      <c r="A70" s="10" t="s">
        <v>14</v>
      </c>
      <c r="B70" s="17"/>
      <c r="C70" s="7">
        <f>SUM(C66:C69)</f>
        <v>50</v>
      </c>
      <c r="D70" s="7">
        <f>SUM(D66:D69)</f>
        <v>11.538461538461537</v>
      </c>
    </row>
    <row r="71" spans="1:5" ht="15.75" x14ac:dyDescent="0.25">
      <c r="A71" s="17"/>
      <c r="B71" s="17"/>
      <c r="C71" s="8"/>
      <c r="D71" s="8"/>
    </row>
    <row r="72" spans="1:5" ht="15.75" x14ac:dyDescent="0.25">
      <c r="B72" s="23" t="s">
        <v>61</v>
      </c>
      <c r="C72" s="8">
        <f>C11+C17+C25+C30+C37+C42+C50+C55+C59+C64+C70</f>
        <v>5790</v>
      </c>
      <c r="D72" s="8">
        <f>D11+D17+D25+D30+D37+D42+D50+D55+D59+D64+D70</f>
        <v>1336.1538461538462</v>
      </c>
    </row>
    <row r="73" spans="1:5" ht="15.75" x14ac:dyDescent="0.25">
      <c r="A73" s="17"/>
      <c r="B73" s="17"/>
      <c r="C73" s="24"/>
      <c r="D73" s="24"/>
    </row>
    <row r="74" spans="1:5" ht="15.75" x14ac:dyDescent="0.25">
      <c r="A74" s="16" t="s">
        <v>62</v>
      </c>
      <c r="B74" s="17"/>
      <c r="C74" s="24"/>
      <c r="D74" s="24"/>
    </row>
    <row r="75" spans="1:5" ht="15.75" x14ac:dyDescent="0.25">
      <c r="A75" s="17"/>
      <c r="B75" s="18" t="s">
        <v>63</v>
      </c>
      <c r="C75" s="8">
        <v>3250</v>
      </c>
      <c r="D75" s="8">
        <f t="shared" ref="D75:D76" si="11">(C75*12)/52</f>
        <v>750</v>
      </c>
    </row>
    <row r="76" spans="1:5" ht="15.75" x14ac:dyDescent="0.25">
      <c r="A76" s="17"/>
      <c r="B76" s="18" t="s">
        <v>64</v>
      </c>
      <c r="C76" s="8">
        <v>2600</v>
      </c>
      <c r="D76" s="8">
        <f t="shared" si="11"/>
        <v>600</v>
      </c>
    </row>
    <row r="77" spans="1:5" ht="15.75" x14ac:dyDescent="0.25">
      <c r="A77" s="17"/>
      <c r="B77" s="17"/>
      <c r="C77" s="8">
        <f>SUM(C75:C76)</f>
        <v>5850</v>
      </c>
      <c r="D77" s="8">
        <f>SUM(D75:D76)</f>
        <v>1350</v>
      </c>
    </row>
    <row r="78" spans="1:5" ht="15.75" x14ac:dyDescent="0.25">
      <c r="A78" s="17"/>
      <c r="B78" s="17"/>
      <c r="C78" s="7"/>
      <c r="D78" s="7"/>
    </row>
    <row r="79" spans="1:5" ht="15.75" x14ac:dyDescent="0.25">
      <c r="A79" s="17"/>
      <c r="B79" s="23" t="s">
        <v>65</v>
      </c>
      <c r="C79" s="8">
        <f>C77-C72</f>
        <v>60</v>
      </c>
      <c r="D79" s="8">
        <f>D77-D72</f>
        <v>13.846153846153811</v>
      </c>
    </row>
    <row r="80" spans="1:5" ht="15.75" x14ac:dyDescent="0.25">
      <c r="A80" s="17"/>
      <c r="B80" s="17"/>
      <c r="C80" s="24"/>
      <c r="D80" s="24"/>
    </row>
    <row r="81" spans="1:4" ht="15.75" x14ac:dyDescent="0.25">
      <c r="A81" s="17"/>
      <c r="B81" s="17"/>
      <c r="C81" s="24"/>
      <c r="D81" s="24"/>
    </row>
    <row r="82" spans="1:4" ht="15.75" x14ac:dyDescent="0.25">
      <c r="A82" s="17"/>
      <c r="B82" s="17"/>
      <c r="C82" s="24"/>
      <c r="D82" s="24"/>
    </row>
    <row r="83" spans="1:4" ht="15.75" x14ac:dyDescent="0.25">
      <c r="A83" s="17"/>
      <c r="B83" s="17"/>
      <c r="C83" s="24"/>
      <c r="D83" s="24"/>
    </row>
    <row r="84" spans="1:4" ht="15.75" x14ac:dyDescent="0.25">
      <c r="A84" s="17"/>
      <c r="B84" s="17"/>
      <c r="C84" s="24"/>
      <c r="D84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2025-11-07T02:14:06Z</dcterms:created>
  <dcterms:modified xsi:type="dcterms:W3CDTF">2025-11-07T02:26:07Z</dcterms:modified>
</cp:coreProperties>
</file>